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vid\"/>
    </mc:Choice>
  </mc:AlternateContent>
  <bookViews>
    <workbookView xWindow="0" yWindow="0" windowWidth="20490" windowHeight="952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7" i="1" l="1"/>
  <c r="P67" i="1"/>
  <c r="O67" i="1"/>
  <c r="N67" i="1"/>
  <c r="M67" i="1"/>
  <c r="Q66" i="1"/>
  <c r="P66" i="1"/>
  <c r="O66" i="1"/>
  <c r="N66" i="1"/>
  <c r="M66" i="1"/>
  <c r="L54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Q65" i="1"/>
  <c r="P65" i="1"/>
  <c r="O65" i="1"/>
  <c r="N65" i="1"/>
  <c r="M65" i="1"/>
  <c r="L65" i="1"/>
  <c r="Q61" i="1" l="1"/>
  <c r="P61" i="1"/>
  <c r="O61" i="1"/>
  <c r="N61" i="1"/>
  <c r="M61" i="1"/>
  <c r="L61" i="1"/>
  <c r="L64" i="1"/>
  <c r="M64" i="1"/>
  <c r="N64" i="1"/>
  <c r="O64" i="1"/>
  <c r="P64" i="1"/>
  <c r="Q64" i="1"/>
  <c r="Q53" i="1" l="1"/>
  <c r="P53" i="1"/>
  <c r="O53" i="1"/>
  <c r="N53" i="1"/>
  <c r="N55" i="1" s="1"/>
  <c r="M53" i="1"/>
  <c r="L53" i="1"/>
  <c r="K53" i="1"/>
  <c r="J53" i="1"/>
  <c r="J55" i="1" s="1"/>
  <c r="I53" i="1"/>
  <c r="H53" i="1"/>
  <c r="G53" i="1"/>
  <c r="F53" i="1"/>
  <c r="F55" i="1" s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G55" i="1" l="1"/>
  <c r="K55" i="1"/>
  <c r="O55" i="1"/>
  <c r="D55" i="1"/>
  <c r="H55" i="1"/>
  <c r="L55" i="1"/>
  <c r="P55" i="1"/>
  <c r="E55" i="1"/>
  <c r="I55" i="1"/>
  <c r="M55" i="1"/>
  <c r="Q55" i="1"/>
  <c r="G54" i="1"/>
  <c r="K54" i="1"/>
  <c r="O54" i="1"/>
  <c r="F54" i="1"/>
  <c r="J54" i="1"/>
  <c r="N54" i="1"/>
  <c r="D54" i="1"/>
  <c r="H54" i="1"/>
  <c r="P54" i="1"/>
  <c r="E54" i="1"/>
  <c r="I54" i="1"/>
  <c r="M54" i="1"/>
  <c r="Q54" i="1"/>
</calcChain>
</file>

<file path=xl/sharedStrings.xml><?xml version="1.0" encoding="utf-8"?>
<sst xmlns="http://schemas.openxmlformats.org/spreadsheetml/2006/main" count="138" uniqueCount="41">
  <si>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</si>
  <si>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</si>
  <si>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</si>
  <si>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</si>
  <si>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</si>
  <si>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</si>
  <si>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</si>
  <si>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</si>
  <si>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</si>
  <si>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</si>
  <si>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</si>
  <si>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</si>
  <si>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</si>
  <si>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</si>
  <si>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</si>
  <si>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</si>
  <si>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</si>
  <si>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</si>
  <si>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</si>
  <si>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</si>
  <si>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</si>
  <si>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</si>
  <si>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</si>
  <si>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</si>
  <si>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</si>
  <si>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</si>
  <si>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</si>
  <si>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Uomini</t>
  </si>
  <si>
    <t>Donne</t>
  </si>
  <si>
    <t>Differenza</t>
  </si>
  <si>
    <t>%</t>
  </si>
  <si>
    <t>Popolazione</t>
  </si>
  <si>
    <t>Decessi per anno e mese in Italia</t>
  </si>
  <si>
    <t>Decessi per anno, mese e sesso</t>
  </si>
  <si>
    <t>Decessi  con differenza fra uomini e donne (valore e percentuale)</t>
  </si>
  <si>
    <t>Popolazione  con differenza fra uomini e donne (valore e percentuale)</t>
  </si>
  <si>
    <t>* i dati presenti sul sito ISTAT, sono dal 2019 in poi.</t>
  </si>
  <si>
    <t>Periodo covid</t>
  </si>
  <si>
    <t>Decessi</t>
  </si>
  <si>
    <t>Decremento di uomini rispetto all'anno precedente</t>
  </si>
  <si>
    <t>Decremento di donne rispetto all'anno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</si>
</sst>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0.00_ ;[Red]\-0.00\ "/>
    <numFmt numFmtId="166" formatCode="0.000_ ;[Red]\-0.000\ 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Fill="1" applyBorder="1"/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2" fillId="0" borderId="0" xfId="0" applyFont="1"/>
    <xf numFmtId="0" fontId="2" fillId="0" borderId="0" xfId="0" applyFont="1" applyFill="1" applyBorder="1"/>
    <xf numFmtId="0" fontId="3" fillId="5" borderId="0" xfId="0" applyFont="1" applyFill="1"/>
    <xf numFmtId="0" fontId="0" fillId="3" borderId="2" xfId="0" applyFill="1" applyBorder="1"/>
    <xf numFmtId="166" fontId="0" fillId="3" borderId="1" xfId="0" applyNumberFormat="1" applyFill="1" applyBorder="1"/>
    <xf numFmtId="164" fontId="0" fillId="0" borderId="0" xfId="0" applyNumberFormat="1"/>
    <xf numFmtId="3" fontId="0" fillId="0" borderId="0" xfId="0" applyNumberFormat="1"/>
    <xf numFmtId="164" fontId="0" fillId="6" borderId="8" xfId="0" applyNumberFormat="1" applyFill="1" applyBorder="1"/>
    <xf numFmtId="164" fontId="0" fillId="6" borderId="2" xfId="0" applyNumberFormat="1" applyFill="1" applyBorder="1"/>
    <xf numFmtId="164" fontId="1" fillId="6" borderId="6" xfId="0" applyNumberFormat="1" applyFont="1" applyFill="1" applyBorder="1"/>
    <xf numFmtId="164" fontId="1" fillId="6" borderId="8" xfId="0" applyNumberFormat="1" applyFont="1" applyFill="1" applyBorder="1"/>
    <xf numFmtId="0" fontId="0" fillId="0" borderId="6" xfId="0" applyBorder="1"/>
    <xf numFmtId="0" fontId="0" fillId="0" borderId="8" xfId="0" applyBorder="1"/>
    <xf numFmtId="0" fontId="0" fillId="3" borderId="3" xfId="0" applyFill="1" applyBorder="1"/>
    <xf numFmtId="166" fontId="0" fillId="3" borderId="3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4"/>
  <sheetViews>
    <sheetView tabSelected="1" workbookViewId="0">
      <selection activeCell="E1" sqref="E1"/>
    </sheetView>
  </sheetViews>
  <sheetFormatPr defaultRowHeight="15" x14ac:dyDescent="0.25"/>
  <cols>
    <col min="2" max="2" width="13.7109375" bestFit="1" customWidth="1"/>
    <col min="3" max="3" width="10.28515625" bestFit="1" customWidth="1"/>
    <col min="4" max="4" width="10.140625" bestFit="1" customWidth="1"/>
    <col min="12" max="17" width="10.5703125" bestFit="1" customWidth="1"/>
  </cols>
  <sheetData>
    <row r="1" spans="2:17" x14ac:dyDescent="0.25">
      <c r="B1" s="19" t="s">
        <v>32</v>
      </c>
    </row>
    <row r="3" spans="2:17" x14ac:dyDescent="0.25">
      <c r="B3" s="13"/>
      <c r="C3" s="14"/>
      <c r="D3" s="14" t="s">
        <v>0</v>
      </c>
      <c r="E3" s="12" t="s">
        <v>1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 t="s">
        <v>8</v>
      </c>
      <c r="M3" s="12" t="s">
        <v>9</v>
      </c>
      <c r="N3" s="12" t="s">
        <v>10</v>
      </c>
      <c r="O3" s="12" t="s">
        <v>11</v>
      </c>
      <c r="P3" s="12" t="s">
        <v>12</v>
      </c>
      <c r="Q3" s="12" t="s">
        <v>13</v>
      </c>
    </row>
    <row r="4" spans="2:17" x14ac:dyDescent="0.25">
      <c r="B4" s="10" t="s">
        <v>14</v>
      </c>
      <c r="C4" s="10"/>
      <c r="D4" s="2">
        <v>58533</v>
      </c>
      <c r="E4" s="2">
        <v>61934</v>
      </c>
      <c r="F4" s="2">
        <v>57672</v>
      </c>
      <c r="G4" s="2">
        <v>58005</v>
      </c>
      <c r="H4" s="2">
        <v>68514</v>
      </c>
      <c r="I4" s="2">
        <v>59410</v>
      </c>
      <c r="J4" s="2">
        <v>78688</v>
      </c>
      <c r="K4" s="2">
        <v>68350</v>
      </c>
      <c r="L4" s="2">
        <v>66660</v>
      </c>
      <c r="M4" s="2">
        <v>62019</v>
      </c>
      <c r="N4" s="2">
        <v>74550</v>
      </c>
      <c r="O4" s="2">
        <v>74188</v>
      </c>
      <c r="P4" s="2">
        <v>67132</v>
      </c>
      <c r="Q4" s="2">
        <v>65633</v>
      </c>
    </row>
    <row r="5" spans="2:17" x14ac:dyDescent="0.25">
      <c r="B5" s="1" t="s">
        <v>15</v>
      </c>
      <c r="C5" s="1"/>
      <c r="D5" s="2">
        <v>51669</v>
      </c>
      <c r="E5" s="2">
        <v>63821</v>
      </c>
      <c r="F5" s="2">
        <v>54685</v>
      </c>
      <c r="G5" s="2">
        <v>51590</v>
      </c>
      <c r="H5" s="2">
        <v>61031</v>
      </c>
      <c r="I5" s="2">
        <v>53329</v>
      </c>
      <c r="J5" s="2">
        <v>56229</v>
      </c>
      <c r="K5" s="2">
        <v>56294</v>
      </c>
      <c r="L5" s="2">
        <v>60199</v>
      </c>
      <c r="M5" s="2">
        <v>56070</v>
      </c>
      <c r="N5" s="2">
        <v>59389</v>
      </c>
      <c r="O5" s="2">
        <v>60376</v>
      </c>
      <c r="P5" s="2">
        <v>58765</v>
      </c>
      <c r="Q5" s="2">
        <v>53549</v>
      </c>
    </row>
    <row r="6" spans="2:17" x14ac:dyDescent="0.25">
      <c r="B6" s="1" t="s">
        <v>16</v>
      </c>
      <c r="C6" s="1"/>
      <c r="D6" s="2">
        <v>55043</v>
      </c>
      <c r="E6" s="2">
        <v>56629</v>
      </c>
      <c r="F6" s="2">
        <v>56400</v>
      </c>
      <c r="G6" s="2">
        <v>55667</v>
      </c>
      <c r="H6" s="2">
        <v>60418</v>
      </c>
      <c r="I6" s="2">
        <v>56599</v>
      </c>
      <c r="J6" s="2">
        <v>56453</v>
      </c>
      <c r="K6" s="2">
        <v>59269</v>
      </c>
      <c r="L6" s="2">
        <v>58596</v>
      </c>
      <c r="M6" s="2">
        <v>86501</v>
      </c>
      <c r="N6" s="2">
        <v>68507</v>
      </c>
      <c r="O6" s="2">
        <v>61943</v>
      </c>
      <c r="P6" s="2">
        <v>56841</v>
      </c>
      <c r="Q6" s="2">
        <v>53223</v>
      </c>
    </row>
    <row r="7" spans="2:17" x14ac:dyDescent="0.25">
      <c r="B7" s="1" t="s">
        <v>17</v>
      </c>
      <c r="C7" s="1"/>
      <c r="D7" s="2">
        <v>49140</v>
      </c>
      <c r="E7" s="2">
        <v>48918</v>
      </c>
      <c r="F7" s="2">
        <v>49242</v>
      </c>
      <c r="G7" s="2">
        <v>50204</v>
      </c>
      <c r="H7" s="2">
        <v>53591</v>
      </c>
      <c r="I7" s="2">
        <v>50904</v>
      </c>
      <c r="J7" s="2">
        <v>50911</v>
      </c>
      <c r="K7" s="2">
        <v>51514</v>
      </c>
      <c r="L7" s="2">
        <v>52087</v>
      </c>
      <c r="M7" s="2">
        <v>72809</v>
      </c>
      <c r="N7" s="2">
        <v>63434</v>
      </c>
      <c r="O7" s="2">
        <v>57128</v>
      </c>
      <c r="P7" s="2">
        <v>53057</v>
      </c>
      <c r="Q7" s="2">
        <v>49965</v>
      </c>
    </row>
    <row r="8" spans="2:17" x14ac:dyDescent="0.25">
      <c r="B8" s="1" t="s">
        <v>18</v>
      </c>
      <c r="C8" s="1"/>
      <c r="D8" s="2">
        <v>49824</v>
      </c>
      <c r="E8" s="2">
        <v>47855</v>
      </c>
      <c r="F8" s="2">
        <v>47619</v>
      </c>
      <c r="G8" s="2">
        <v>49847</v>
      </c>
      <c r="H8" s="2">
        <v>50678</v>
      </c>
      <c r="I8" s="2">
        <v>50279</v>
      </c>
      <c r="J8" s="2">
        <v>52146</v>
      </c>
      <c r="K8" s="2">
        <v>49335</v>
      </c>
      <c r="L8" s="2">
        <v>51184</v>
      </c>
      <c r="M8" s="2">
        <v>52440</v>
      </c>
      <c r="N8" s="2">
        <v>54802</v>
      </c>
      <c r="O8" s="2">
        <v>55217</v>
      </c>
      <c r="P8" s="2">
        <v>50782</v>
      </c>
      <c r="Q8" s="2">
        <v>50580</v>
      </c>
    </row>
    <row r="9" spans="2:17" x14ac:dyDescent="0.25">
      <c r="B9" s="1" t="s">
        <v>19</v>
      </c>
      <c r="C9" s="1"/>
      <c r="D9" s="2">
        <v>45844</v>
      </c>
      <c r="E9" s="2">
        <v>47896</v>
      </c>
      <c r="F9" s="2">
        <v>49072</v>
      </c>
      <c r="G9" s="2">
        <v>47162</v>
      </c>
      <c r="H9" s="2">
        <v>48130</v>
      </c>
      <c r="I9" s="2">
        <v>47260</v>
      </c>
      <c r="J9" s="2">
        <v>48737</v>
      </c>
      <c r="K9" s="2">
        <v>46739</v>
      </c>
      <c r="L9" s="2">
        <v>51639</v>
      </c>
      <c r="M9" s="2">
        <v>48589</v>
      </c>
      <c r="N9" s="2">
        <v>52201</v>
      </c>
      <c r="O9" s="2">
        <v>52101</v>
      </c>
      <c r="P9" s="2">
        <v>47744</v>
      </c>
      <c r="Q9" s="2">
        <v>47923</v>
      </c>
    </row>
    <row r="10" spans="2:17" x14ac:dyDescent="0.25">
      <c r="B10" s="1" t="s">
        <v>20</v>
      </c>
      <c r="C10" s="1"/>
      <c r="D10" s="2">
        <v>47412</v>
      </c>
      <c r="E10" s="2">
        <v>49169</v>
      </c>
      <c r="F10" s="2">
        <v>48151</v>
      </c>
      <c r="G10" s="2">
        <v>46562</v>
      </c>
      <c r="H10" s="2">
        <v>58460</v>
      </c>
      <c r="I10" s="2">
        <v>49701</v>
      </c>
      <c r="J10" s="2">
        <v>49625</v>
      </c>
      <c r="K10" s="2">
        <v>49633</v>
      </c>
      <c r="L10" s="2">
        <v>51634</v>
      </c>
      <c r="M10" s="2">
        <v>51422</v>
      </c>
      <c r="N10" s="2">
        <v>53668</v>
      </c>
      <c r="O10" s="2">
        <v>65106</v>
      </c>
      <c r="P10" s="2">
        <v>54725</v>
      </c>
      <c r="Q10" s="2">
        <v>53513</v>
      </c>
    </row>
    <row r="11" spans="2:17" x14ac:dyDescent="0.25">
      <c r="B11" s="1" t="s">
        <v>21</v>
      </c>
      <c r="C11" s="1"/>
      <c r="D11" s="2">
        <v>50009</v>
      </c>
      <c r="E11" s="2">
        <v>50379</v>
      </c>
      <c r="F11" s="2">
        <v>48803</v>
      </c>
      <c r="G11" s="2">
        <v>47303</v>
      </c>
      <c r="H11" s="2">
        <v>51010</v>
      </c>
      <c r="I11" s="2">
        <v>48641</v>
      </c>
      <c r="J11" s="2">
        <v>54543</v>
      </c>
      <c r="K11" s="2">
        <v>51563</v>
      </c>
      <c r="L11" s="2">
        <v>49448</v>
      </c>
      <c r="M11" s="2">
        <v>53744</v>
      </c>
      <c r="N11" s="2">
        <v>56594</v>
      </c>
      <c r="O11" s="2">
        <v>57423</v>
      </c>
      <c r="P11" s="2">
        <v>51815</v>
      </c>
      <c r="Q11" s="2">
        <v>55687</v>
      </c>
    </row>
    <row r="12" spans="2:17" x14ac:dyDescent="0.25">
      <c r="B12" s="1" t="s">
        <v>22</v>
      </c>
      <c r="C12" s="1"/>
      <c r="D12" s="2">
        <v>45346</v>
      </c>
      <c r="E12" s="2">
        <v>45569</v>
      </c>
      <c r="F12" s="2">
        <v>44622</v>
      </c>
      <c r="G12" s="2">
        <v>45558</v>
      </c>
      <c r="H12" s="2">
        <v>47024</v>
      </c>
      <c r="I12" s="2">
        <v>45330</v>
      </c>
      <c r="J12" s="2">
        <v>46703</v>
      </c>
      <c r="K12" s="2">
        <v>47216</v>
      </c>
      <c r="L12" s="2">
        <v>46469</v>
      </c>
      <c r="M12" s="2">
        <v>49326</v>
      </c>
      <c r="N12" s="2">
        <v>51456</v>
      </c>
      <c r="O12" s="2">
        <v>50334</v>
      </c>
      <c r="P12" s="2">
        <v>48119</v>
      </c>
      <c r="Q12" s="2">
        <v>50869</v>
      </c>
    </row>
    <row r="13" spans="2:17" x14ac:dyDescent="0.25">
      <c r="B13" s="1" t="s">
        <v>23</v>
      </c>
      <c r="C13" s="1"/>
      <c r="D13" s="2">
        <v>49750</v>
      </c>
      <c r="E13" s="2">
        <v>48128</v>
      </c>
      <c r="F13" s="2">
        <v>49374</v>
      </c>
      <c r="G13" s="2">
        <v>49866</v>
      </c>
      <c r="H13" s="2">
        <v>51500</v>
      </c>
      <c r="I13" s="2">
        <v>52233</v>
      </c>
      <c r="J13" s="2">
        <v>52282</v>
      </c>
      <c r="K13" s="2">
        <v>51495</v>
      </c>
      <c r="L13" s="2">
        <v>50440</v>
      </c>
      <c r="M13" s="2">
        <v>59861</v>
      </c>
      <c r="N13" s="2">
        <v>54463</v>
      </c>
      <c r="O13" s="2">
        <v>54965</v>
      </c>
      <c r="P13" s="2">
        <v>51081</v>
      </c>
      <c r="Q13" s="2">
        <v>53550</v>
      </c>
    </row>
    <row r="14" spans="2:17" x14ac:dyDescent="0.25">
      <c r="B14" s="1" t="s">
        <v>24</v>
      </c>
      <c r="C14" s="1"/>
      <c r="D14" s="2">
        <v>50496</v>
      </c>
      <c r="E14" s="2">
        <v>48853</v>
      </c>
      <c r="F14" s="2">
        <v>48822</v>
      </c>
      <c r="G14" s="2">
        <v>51158</v>
      </c>
      <c r="H14" s="2">
        <v>50252</v>
      </c>
      <c r="I14" s="2">
        <v>51573</v>
      </c>
      <c r="J14" s="2">
        <v>52781</v>
      </c>
      <c r="K14" s="2">
        <v>51591</v>
      </c>
      <c r="L14" s="2">
        <v>51115</v>
      </c>
      <c r="M14" s="2">
        <v>78470</v>
      </c>
      <c r="N14" s="2">
        <v>54870</v>
      </c>
      <c r="O14" s="2">
        <v>56848</v>
      </c>
      <c r="P14" s="2">
        <v>54703</v>
      </c>
      <c r="Q14" s="2"/>
    </row>
    <row r="15" spans="2:17" x14ac:dyDescent="0.25">
      <c r="B15" s="1" t="s">
        <v>25</v>
      </c>
      <c r="C15" s="1"/>
      <c r="D15" s="2">
        <v>55509</v>
      </c>
      <c r="E15" s="2">
        <v>55737</v>
      </c>
      <c r="F15" s="2">
        <v>56146</v>
      </c>
      <c r="G15" s="2">
        <v>56031</v>
      </c>
      <c r="H15" s="2">
        <v>55588</v>
      </c>
      <c r="I15" s="2">
        <v>61812</v>
      </c>
      <c r="J15" s="2">
        <v>60375</v>
      </c>
      <c r="K15" s="2">
        <v>57844</v>
      </c>
      <c r="L15" s="2">
        <v>55044</v>
      </c>
      <c r="M15" s="2">
        <v>74895</v>
      </c>
      <c r="N15" s="2">
        <v>65101</v>
      </c>
      <c r="O15" s="2">
        <v>67870</v>
      </c>
      <c r="P15" s="2">
        <v>65836</v>
      </c>
      <c r="Q15" s="2"/>
    </row>
    <row r="16" spans="2:17" x14ac:dyDescent="0.25">
      <c r="B16" s="15" t="s">
        <v>26</v>
      </c>
      <c r="C16" s="15"/>
      <c r="D16" s="16">
        <v>608575</v>
      </c>
      <c r="E16" s="16">
        <v>624888</v>
      </c>
      <c r="F16" s="16">
        <v>610608</v>
      </c>
      <c r="G16" s="16">
        <v>608953</v>
      </c>
      <c r="H16" s="16">
        <v>656196</v>
      </c>
      <c r="I16" s="16">
        <v>627071</v>
      </c>
      <c r="J16" s="16">
        <v>659473</v>
      </c>
      <c r="K16" s="16">
        <v>640843</v>
      </c>
      <c r="L16" s="16">
        <v>644515</v>
      </c>
      <c r="M16" s="16">
        <v>746146</v>
      </c>
      <c r="N16" s="16">
        <v>709035</v>
      </c>
      <c r="O16" s="16">
        <v>713499</v>
      </c>
      <c r="P16" s="16">
        <v>660600</v>
      </c>
      <c r="Q16" s="16">
        <v>534492</v>
      </c>
    </row>
    <row r="19" spans="2:17" x14ac:dyDescent="0.25">
      <c r="B19" s="19" t="s">
        <v>33</v>
      </c>
    </row>
    <row r="21" spans="2:17" x14ac:dyDescent="0.25">
      <c r="B21" s="13"/>
      <c r="C21" s="14"/>
      <c r="D21" s="14" t="s">
        <v>0</v>
      </c>
      <c r="E21" s="12" t="s">
        <v>1</v>
      </c>
      <c r="F21" s="12" t="s">
        <v>2</v>
      </c>
      <c r="G21" s="12" t="s">
        <v>3</v>
      </c>
      <c r="H21" s="12" t="s">
        <v>4</v>
      </c>
      <c r="I21" s="12" t="s">
        <v>5</v>
      </c>
      <c r="J21" s="12" t="s">
        <v>6</v>
      </c>
      <c r="K21" s="12" t="s">
        <v>7</v>
      </c>
      <c r="L21" s="12" t="s">
        <v>8</v>
      </c>
      <c r="M21" s="12" t="s">
        <v>9</v>
      </c>
      <c r="N21" s="12" t="s">
        <v>10</v>
      </c>
      <c r="O21" s="12" t="s">
        <v>11</v>
      </c>
      <c r="P21" s="12" t="s">
        <v>12</v>
      </c>
      <c r="Q21" s="12" t="s">
        <v>13</v>
      </c>
    </row>
    <row r="22" spans="2:17" x14ac:dyDescent="0.25">
      <c r="B22" s="10" t="s">
        <v>14</v>
      </c>
      <c r="C22" s="10" t="s">
        <v>27</v>
      </c>
      <c r="D22" s="2">
        <v>28098</v>
      </c>
      <c r="E22" s="2">
        <v>29406</v>
      </c>
      <c r="F22" s="2">
        <v>27552</v>
      </c>
      <c r="G22" s="2">
        <v>27677</v>
      </c>
      <c r="H22" s="2">
        <v>31968</v>
      </c>
      <c r="I22" s="2">
        <v>28329</v>
      </c>
      <c r="J22" s="2">
        <v>36691</v>
      </c>
      <c r="K22" s="2">
        <v>32071</v>
      </c>
      <c r="L22" s="2">
        <v>31736</v>
      </c>
      <c r="M22" s="2">
        <v>29826</v>
      </c>
      <c r="N22" s="2">
        <v>36387</v>
      </c>
      <c r="O22" s="2">
        <v>36008</v>
      </c>
      <c r="P22" s="2">
        <v>31743</v>
      </c>
      <c r="Q22" s="2">
        <v>31686</v>
      </c>
    </row>
    <row r="23" spans="2:17" x14ac:dyDescent="0.25">
      <c r="B23" s="1" t="s">
        <v>14</v>
      </c>
      <c r="C23" s="1" t="s">
        <v>28</v>
      </c>
      <c r="D23" s="2">
        <v>30435</v>
      </c>
      <c r="E23" s="2">
        <v>32528</v>
      </c>
      <c r="F23" s="2">
        <v>30120</v>
      </c>
      <c r="G23" s="2">
        <v>30328</v>
      </c>
      <c r="H23" s="2">
        <v>36546</v>
      </c>
      <c r="I23" s="2">
        <v>31081</v>
      </c>
      <c r="J23" s="2">
        <v>41997</v>
      </c>
      <c r="K23" s="2">
        <v>36279</v>
      </c>
      <c r="L23" s="2">
        <v>34924</v>
      </c>
      <c r="M23" s="2">
        <v>32193</v>
      </c>
      <c r="N23" s="2">
        <v>38163</v>
      </c>
      <c r="O23" s="2">
        <v>38180</v>
      </c>
      <c r="P23" s="2">
        <v>35389</v>
      </c>
      <c r="Q23" s="2">
        <v>33947</v>
      </c>
    </row>
    <row r="24" spans="2:17" x14ac:dyDescent="0.25">
      <c r="B24" s="17" t="s">
        <v>15</v>
      </c>
      <c r="C24" s="17" t="s">
        <v>27</v>
      </c>
      <c r="D24" s="18">
        <v>24879</v>
      </c>
      <c r="E24" s="18">
        <v>29921</v>
      </c>
      <c r="F24" s="18">
        <v>26033</v>
      </c>
      <c r="G24" s="18">
        <v>24757</v>
      </c>
      <c r="H24" s="18">
        <v>29096</v>
      </c>
      <c r="I24" s="18">
        <v>25522</v>
      </c>
      <c r="J24" s="18">
        <v>26178</v>
      </c>
      <c r="K24" s="18">
        <v>26676</v>
      </c>
      <c r="L24" s="18">
        <v>28564</v>
      </c>
      <c r="M24" s="18">
        <v>26812</v>
      </c>
      <c r="N24" s="18">
        <v>29155</v>
      </c>
      <c r="O24" s="18">
        <v>29152</v>
      </c>
      <c r="P24" s="18">
        <v>28021</v>
      </c>
      <c r="Q24" s="18">
        <v>25577</v>
      </c>
    </row>
    <row r="25" spans="2:17" x14ac:dyDescent="0.25">
      <c r="B25" s="17" t="s">
        <v>15</v>
      </c>
      <c r="C25" s="17" t="s">
        <v>28</v>
      </c>
      <c r="D25" s="18">
        <v>26790</v>
      </c>
      <c r="E25" s="18">
        <v>33900</v>
      </c>
      <c r="F25" s="18">
        <v>28652</v>
      </c>
      <c r="G25" s="18">
        <v>26833</v>
      </c>
      <c r="H25" s="18">
        <v>31935</v>
      </c>
      <c r="I25" s="18">
        <v>27807</v>
      </c>
      <c r="J25" s="18">
        <v>30051</v>
      </c>
      <c r="K25" s="18">
        <v>29618</v>
      </c>
      <c r="L25" s="18">
        <v>31635</v>
      </c>
      <c r="M25" s="18">
        <v>29258</v>
      </c>
      <c r="N25" s="18">
        <v>30234</v>
      </c>
      <c r="O25" s="18">
        <v>31224</v>
      </c>
      <c r="P25" s="18">
        <v>30744</v>
      </c>
      <c r="Q25" s="18">
        <v>27972</v>
      </c>
    </row>
    <row r="26" spans="2:17" x14ac:dyDescent="0.25">
      <c r="B26" s="1" t="s">
        <v>16</v>
      </c>
      <c r="C26" s="1" t="s">
        <v>27</v>
      </c>
      <c r="D26" s="2">
        <v>26741</v>
      </c>
      <c r="E26" s="2">
        <v>27150</v>
      </c>
      <c r="F26" s="2">
        <v>27155</v>
      </c>
      <c r="G26" s="2">
        <v>26728</v>
      </c>
      <c r="H26" s="2">
        <v>28448</v>
      </c>
      <c r="I26" s="2">
        <v>27153</v>
      </c>
      <c r="J26" s="2">
        <v>26923</v>
      </c>
      <c r="K26" s="2">
        <v>28128</v>
      </c>
      <c r="L26" s="2">
        <v>27708</v>
      </c>
      <c r="M26" s="2">
        <v>44049</v>
      </c>
      <c r="N26" s="2">
        <v>34358</v>
      </c>
      <c r="O26" s="2">
        <v>29328</v>
      </c>
      <c r="P26" s="2">
        <v>26912</v>
      </c>
      <c r="Q26" s="2">
        <v>25623</v>
      </c>
    </row>
    <row r="27" spans="2:17" x14ac:dyDescent="0.25">
      <c r="B27" s="1" t="s">
        <v>16</v>
      </c>
      <c r="C27" s="1" t="s">
        <v>28</v>
      </c>
      <c r="D27" s="2">
        <v>28302</v>
      </c>
      <c r="E27" s="2">
        <v>29479</v>
      </c>
      <c r="F27" s="2">
        <v>29245</v>
      </c>
      <c r="G27" s="2">
        <v>28939</v>
      </c>
      <c r="H27" s="2">
        <v>31970</v>
      </c>
      <c r="I27" s="2">
        <v>29446</v>
      </c>
      <c r="J27" s="2">
        <v>29530</v>
      </c>
      <c r="K27" s="2">
        <v>31141</v>
      </c>
      <c r="L27" s="2">
        <v>30888</v>
      </c>
      <c r="M27" s="2">
        <v>42452</v>
      </c>
      <c r="N27" s="2">
        <v>34149</v>
      </c>
      <c r="O27" s="2">
        <v>32615</v>
      </c>
      <c r="P27" s="2">
        <v>29929</v>
      </c>
      <c r="Q27" s="2">
        <v>27600</v>
      </c>
    </row>
    <row r="28" spans="2:17" x14ac:dyDescent="0.25">
      <c r="B28" s="17" t="s">
        <v>17</v>
      </c>
      <c r="C28" s="17" t="s">
        <v>27</v>
      </c>
      <c r="D28" s="18">
        <v>23921</v>
      </c>
      <c r="E28" s="18">
        <v>23611</v>
      </c>
      <c r="F28" s="18">
        <v>24024</v>
      </c>
      <c r="G28" s="18">
        <v>24285</v>
      </c>
      <c r="H28" s="18">
        <v>25193</v>
      </c>
      <c r="I28" s="18">
        <v>24559</v>
      </c>
      <c r="J28" s="18">
        <v>24429</v>
      </c>
      <c r="K28" s="18">
        <v>24778</v>
      </c>
      <c r="L28" s="18">
        <v>25024</v>
      </c>
      <c r="M28" s="18">
        <v>34532</v>
      </c>
      <c r="N28" s="18">
        <v>32050</v>
      </c>
      <c r="O28" s="18">
        <v>27555</v>
      </c>
      <c r="P28" s="18">
        <v>25613</v>
      </c>
      <c r="Q28" s="18">
        <v>24093</v>
      </c>
    </row>
    <row r="29" spans="2:17" x14ac:dyDescent="0.25">
      <c r="B29" s="17" t="s">
        <v>17</v>
      </c>
      <c r="C29" s="17" t="s">
        <v>28</v>
      </c>
      <c r="D29" s="18">
        <v>25219</v>
      </c>
      <c r="E29" s="18">
        <v>25307</v>
      </c>
      <c r="F29" s="18">
        <v>25218</v>
      </c>
      <c r="G29" s="18">
        <v>25919</v>
      </c>
      <c r="H29" s="18">
        <v>28398</v>
      </c>
      <c r="I29" s="18">
        <v>26345</v>
      </c>
      <c r="J29" s="18">
        <v>26482</v>
      </c>
      <c r="K29" s="18">
        <v>26736</v>
      </c>
      <c r="L29" s="18">
        <v>27063</v>
      </c>
      <c r="M29" s="18">
        <v>38277</v>
      </c>
      <c r="N29" s="18">
        <v>31384</v>
      </c>
      <c r="O29" s="18">
        <v>29573</v>
      </c>
      <c r="P29" s="18">
        <v>27444</v>
      </c>
      <c r="Q29" s="18">
        <v>25872</v>
      </c>
    </row>
    <row r="30" spans="2:17" x14ac:dyDescent="0.25">
      <c r="B30" s="1" t="s">
        <v>18</v>
      </c>
      <c r="C30" s="1" t="s">
        <v>27</v>
      </c>
      <c r="D30" s="2">
        <v>24181</v>
      </c>
      <c r="E30" s="2">
        <v>23508</v>
      </c>
      <c r="F30" s="2">
        <v>23536</v>
      </c>
      <c r="G30" s="2">
        <v>24390</v>
      </c>
      <c r="H30" s="2">
        <v>24462</v>
      </c>
      <c r="I30" s="2">
        <v>24479</v>
      </c>
      <c r="J30" s="2">
        <v>25119</v>
      </c>
      <c r="K30" s="2">
        <v>23889</v>
      </c>
      <c r="L30" s="2">
        <v>24702</v>
      </c>
      <c r="M30" s="2">
        <v>25031</v>
      </c>
      <c r="N30" s="2">
        <v>27079</v>
      </c>
      <c r="O30" s="2">
        <v>26557</v>
      </c>
      <c r="P30" s="2">
        <v>24625</v>
      </c>
      <c r="Q30" s="2">
        <v>24405</v>
      </c>
    </row>
    <row r="31" spans="2:17" x14ac:dyDescent="0.25">
      <c r="B31" s="1" t="s">
        <v>18</v>
      </c>
      <c r="C31" s="1" t="s">
        <v>28</v>
      </c>
      <c r="D31" s="2">
        <v>25643</v>
      </c>
      <c r="E31" s="2">
        <v>24347</v>
      </c>
      <c r="F31" s="2">
        <v>24083</v>
      </c>
      <c r="G31" s="2">
        <v>25457</v>
      </c>
      <c r="H31" s="2">
        <v>26216</v>
      </c>
      <c r="I31" s="2">
        <v>25800</v>
      </c>
      <c r="J31" s="2">
        <v>27027</v>
      </c>
      <c r="K31" s="2">
        <v>25446</v>
      </c>
      <c r="L31" s="2">
        <v>26482</v>
      </c>
      <c r="M31" s="2">
        <v>27409</v>
      </c>
      <c r="N31" s="2">
        <v>27723</v>
      </c>
      <c r="O31" s="2">
        <v>28660</v>
      </c>
      <c r="P31" s="2">
        <v>26157</v>
      </c>
      <c r="Q31" s="2">
        <v>26175</v>
      </c>
    </row>
    <row r="32" spans="2:17" x14ac:dyDescent="0.25">
      <c r="B32" s="17" t="s">
        <v>19</v>
      </c>
      <c r="C32" s="17" t="s">
        <v>27</v>
      </c>
      <c r="D32" s="18">
        <v>22530</v>
      </c>
      <c r="E32" s="18">
        <v>23299</v>
      </c>
      <c r="F32" s="18">
        <v>23838</v>
      </c>
      <c r="G32" s="18">
        <v>22830</v>
      </c>
      <c r="H32" s="18">
        <v>23390</v>
      </c>
      <c r="I32" s="18">
        <v>22881</v>
      </c>
      <c r="J32" s="18">
        <v>23558</v>
      </c>
      <c r="K32" s="18">
        <v>22690</v>
      </c>
      <c r="L32" s="18">
        <v>24504</v>
      </c>
      <c r="M32" s="18">
        <v>23252</v>
      </c>
      <c r="N32" s="18">
        <v>25168</v>
      </c>
      <c r="O32" s="18">
        <v>24862</v>
      </c>
      <c r="P32" s="18">
        <v>22910</v>
      </c>
      <c r="Q32" s="18">
        <v>23299</v>
      </c>
    </row>
    <row r="33" spans="2:17" x14ac:dyDescent="0.25">
      <c r="B33" s="17" t="s">
        <v>19</v>
      </c>
      <c r="C33" s="17" t="s">
        <v>28</v>
      </c>
      <c r="D33" s="18">
        <v>23314</v>
      </c>
      <c r="E33" s="18">
        <v>24597</v>
      </c>
      <c r="F33" s="18">
        <v>25234</v>
      </c>
      <c r="G33" s="18">
        <v>24332</v>
      </c>
      <c r="H33" s="18">
        <v>24740</v>
      </c>
      <c r="I33" s="18">
        <v>24379</v>
      </c>
      <c r="J33" s="18">
        <v>25179</v>
      </c>
      <c r="K33" s="18">
        <v>24049</v>
      </c>
      <c r="L33" s="18">
        <v>27135</v>
      </c>
      <c r="M33" s="18">
        <v>25337</v>
      </c>
      <c r="N33" s="18">
        <v>27033</v>
      </c>
      <c r="O33" s="18">
        <v>27239</v>
      </c>
      <c r="P33" s="18">
        <v>24834</v>
      </c>
      <c r="Q33" s="18">
        <v>24624</v>
      </c>
    </row>
    <row r="34" spans="2:17" x14ac:dyDescent="0.25">
      <c r="B34" s="1" t="s">
        <v>20</v>
      </c>
      <c r="C34" s="1" t="s">
        <v>27</v>
      </c>
      <c r="D34" s="2">
        <v>23086</v>
      </c>
      <c r="E34" s="2">
        <v>23839</v>
      </c>
      <c r="F34" s="2">
        <v>23444</v>
      </c>
      <c r="G34" s="2">
        <v>22838</v>
      </c>
      <c r="H34" s="2">
        <v>27082</v>
      </c>
      <c r="I34" s="2">
        <v>24009</v>
      </c>
      <c r="J34" s="2">
        <v>23819</v>
      </c>
      <c r="K34" s="2">
        <v>23797</v>
      </c>
      <c r="L34" s="2">
        <v>24743</v>
      </c>
      <c r="M34" s="2">
        <v>24603</v>
      </c>
      <c r="N34" s="2">
        <v>25660</v>
      </c>
      <c r="O34" s="2">
        <v>30480</v>
      </c>
      <c r="P34" s="2">
        <v>25970</v>
      </c>
      <c r="Q34" s="2">
        <v>25557</v>
      </c>
    </row>
    <row r="35" spans="2:17" x14ac:dyDescent="0.25">
      <c r="B35" s="1" t="s">
        <v>20</v>
      </c>
      <c r="C35" s="1" t="s">
        <v>28</v>
      </c>
      <c r="D35" s="2">
        <v>24326</v>
      </c>
      <c r="E35" s="2">
        <v>25330</v>
      </c>
      <c r="F35" s="2">
        <v>24707</v>
      </c>
      <c r="G35" s="2">
        <v>23724</v>
      </c>
      <c r="H35" s="2">
        <v>31378</v>
      </c>
      <c r="I35" s="2">
        <v>25692</v>
      </c>
      <c r="J35" s="2">
        <v>25806</v>
      </c>
      <c r="K35" s="2">
        <v>25836</v>
      </c>
      <c r="L35" s="2">
        <v>26891</v>
      </c>
      <c r="M35" s="2">
        <v>26819</v>
      </c>
      <c r="N35" s="2">
        <v>28008</v>
      </c>
      <c r="O35" s="2">
        <v>34626</v>
      </c>
      <c r="P35" s="2">
        <v>28755</v>
      </c>
      <c r="Q35" s="2">
        <v>27956</v>
      </c>
    </row>
    <row r="36" spans="2:17" x14ac:dyDescent="0.25">
      <c r="B36" s="17" t="s">
        <v>21</v>
      </c>
      <c r="C36" s="17" t="s">
        <v>27</v>
      </c>
      <c r="D36" s="18">
        <v>24149</v>
      </c>
      <c r="E36" s="18">
        <v>24151</v>
      </c>
      <c r="F36" s="18">
        <v>23476</v>
      </c>
      <c r="G36" s="18">
        <v>23128</v>
      </c>
      <c r="H36" s="18">
        <v>24274</v>
      </c>
      <c r="I36" s="18">
        <v>23634</v>
      </c>
      <c r="J36" s="18">
        <v>25521</v>
      </c>
      <c r="K36" s="18">
        <v>24672</v>
      </c>
      <c r="L36" s="18">
        <v>23919</v>
      </c>
      <c r="M36" s="18">
        <v>25563</v>
      </c>
      <c r="N36" s="18">
        <v>26811</v>
      </c>
      <c r="O36" s="18">
        <v>27066</v>
      </c>
      <c r="P36" s="18">
        <v>24875</v>
      </c>
      <c r="Q36" s="18">
        <v>26241</v>
      </c>
    </row>
    <row r="37" spans="2:17" x14ac:dyDescent="0.25">
      <c r="B37" s="17" t="s">
        <v>21</v>
      </c>
      <c r="C37" s="17" t="s">
        <v>28</v>
      </c>
      <c r="D37" s="18">
        <v>25860</v>
      </c>
      <c r="E37" s="18">
        <v>26228</v>
      </c>
      <c r="F37" s="18">
        <v>25327</v>
      </c>
      <c r="G37" s="18">
        <v>24175</v>
      </c>
      <c r="H37" s="18">
        <v>26736</v>
      </c>
      <c r="I37" s="18">
        <v>25007</v>
      </c>
      <c r="J37" s="18">
        <v>29022</v>
      </c>
      <c r="K37" s="18">
        <v>26891</v>
      </c>
      <c r="L37" s="18">
        <v>25529</v>
      </c>
      <c r="M37" s="18">
        <v>28181</v>
      </c>
      <c r="N37" s="18">
        <v>29783</v>
      </c>
      <c r="O37" s="18">
        <v>30357</v>
      </c>
      <c r="P37" s="18">
        <v>26940</v>
      </c>
      <c r="Q37" s="18">
        <v>29446</v>
      </c>
    </row>
    <row r="38" spans="2:17" x14ac:dyDescent="0.25">
      <c r="B38" s="1" t="s">
        <v>22</v>
      </c>
      <c r="C38" s="1" t="s">
        <v>27</v>
      </c>
      <c r="D38" s="2">
        <v>22255</v>
      </c>
      <c r="E38" s="2">
        <v>22440</v>
      </c>
      <c r="F38" s="2">
        <v>21806</v>
      </c>
      <c r="G38" s="2">
        <v>22165</v>
      </c>
      <c r="H38" s="2">
        <v>22626</v>
      </c>
      <c r="I38" s="2">
        <v>22056</v>
      </c>
      <c r="J38" s="2">
        <v>22679</v>
      </c>
      <c r="K38" s="2">
        <v>22855</v>
      </c>
      <c r="L38" s="2">
        <v>22592</v>
      </c>
      <c r="M38" s="2">
        <v>23788</v>
      </c>
      <c r="N38" s="2">
        <v>25033</v>
      </c>
      <c r="O38" s="2">
        <v>24287</v>
      </c>
      <c r="P38" s="2">
        <v>23277</v>
      </c>
      <c r="Q38" s="2">
        <v>24604</v>
      </c>
    </row>
    <row r="39" spans="2:17" x14ac:dyDescent="0.25">
      <c r="B39" s="1" t="s">
        <v>22</v>
      </c>
      <c r="C39" s="1" t="s">
        <v>28</v>
      </c>
      <c r="D39" s="2">
        <v>23091</v>
      </c>
      <c r="E39" s="2">
        <v>23129</v>
      </c>
      <c r="F39" s="2">
        <v>22816</v>
      </c>
      <c r="G39" s="2">
        <v>23393</v>
      </c>
      <c r="H39" s="2">
        <v>24398</v>
      </c>
      <c r="I39" s="2">
        <v>23274</v>
      </c>
      <c r="J39" s="2">
        <v>24024</v>
      </c>
      <c r="K39" s="2">
        <v>24361</v>
      </c>
      <c r="L39" s="2">
        <v>23877</v>
      </c>
      <c r="M39" s="2">
        <v>25538</v>
      </c>
      <c r="N39" s="2">
        <v>26423</v>
      </c>
      <c r="O39" s="2">
        <v>26047</v>
      </c>
      <c r="P39" s="2">
        <v>24842</v>
      </c>
      <c r="Q39" s="2">
        <v>26265</v>
      </c>
    </row>
    <row r="40" spans="2:17" x14ac:dyDescent="0.25">
      <c r="B40" s="17" t="s">
        <v>23</v>
      </c>
      <c r="C40" s="17" t="s">
        <v>27</v>
      </c>
      <c r="D40" s="18">
        <v>24469</v>
      </c>
      <c r="E40" s="18">
        <v>23388</v>
      </c>
      <c r="F40" s="18">
        <v>23995</v>
      </c>
      <c r="G40" s="18">
        <v>24381</v>
      </c>
      <c r="H40" s="18">
        <v>24804</v>
      </c>
      <c r="I40" s="18">
        <v>25353</v>
      </c>
      <c r="J40" s="18">
        <v>25469</v>
      </c>
      <c r="K40" s="18">
        <v>24825</v>
      </c>
      <c r="L40" s="18">
        <v>24376</v>
      </c>
      <c r="M40" s="18">
        <v>29518</v>
      </c>
      <c r="N40" s="18">
        <v>26360</v>
      </c>
      <c r="O40" s="18">
        <v>26681</v>
      </c>
      <c r="P40" s="18">
        <v>24974</v>
      </c>
      <c r="Q40" s="18">
        <v>25995</v>
      </c>
    </row>
    <row r="41" spans="2:17" x14ac:dyDescent="0.25">
      <c r="B41" s="17" t="s">
        <v>23</v>
      </c>
      <c r="C41" s="17" t="s">
        <v>28</v>
      </c>
      <c r="D41" s="18">
        <v>25281</v>
      </c>
      <c r="E41" s="18">
        <v>24740</v>
      </c>
      <c r="F41" s="18">
        <v>25379</v>
      </c>
      <c r="G41" s="18">
        <v>25485</v>
      </c>
      <c r="H41" s="18">
        <v>26696</v>
      </c>
      <c r="I41" s="18">
        <v>26880</v>
      </c>
      <c r="J41" s="18">
        <v>26813</v>
      </c>
      <c r="K41" s="18">
        <v>26670</v>
      </c>
      <c r="L41" s="18">
        <v>26064</v>
      </c>
      <c r="M41" s="18">
        <v>30343</v>
      </c>
      <c r="N41" s="18">
        <v>28103</v>
      </c>
      <c r="O41" s="18">
        <v>28284</v>
      </c>
      <c r="P41" s="18">
        <v>26107</v>
      </c>
      <c r="Q41" s="18">
        <v>27555</v>
      </c>
    </row>
    <row r="42" spans="2:17" x14ac:dyDescent="0.25">
      <c r="B42" s="1" t="s">
        <v>24</v>
      </c>
      <c r="C42" s="1" t="s">
        <v>27</v>
      </c>
      <c r="D42" s="2">
        <v>24499</v>
      </c>
      <c r="E42" s="2">
        <v>23928</v>
      </c>
      <c r="F42" s="2">
        <v>24031</v>
      </c>
      <c r="G42" s="2">
        <v>24905</v>
      </c>
      <c r="H42" s="2">
        <v>24531</v>
      </c>
      <c r="I42" s="2">
        <v>24813</v>
      </c>
      <c r="J42" s="2">
        <v>25920</v>
      </c>
      <c r="K42" s="2">
        <v>24912</v>
      </c>
      <c r="L42" s="2">
        <v>24798</v>
      </c>
      <c r="M42" s="2">
        <v>39860</v>
      </c>
      <c r="N42" s="2">
        <v>26283</v>
      </c>
      <c r="O42" s="2">
        <v>27285</v>
      </c>
      <c r="P42" s="2">
        <v>26718</v>
      </c>
      <c r="Q42" s="2"/>
    </row>
    <row r="43" spans="2:17" x14ac:dyDescent="0.25">
      <c r="B43" s="1" t="s">
        <v>24</v>
      </c>
      <c r="C43" s="1" t="s">
        <v>28</v>
      </c>
      <c r="D43" s="2">
        <v>25997</v>
      </c>
      <c r="E43" s="2">
        <v>24925</v>
      </c>
      <c r="F43" s="2">
        <v>24791</v>
      </c>
      <c r="G43" s="2">
        <v>26253</v>
      </c>
      <c r="H43" s="2">
        <v>25721</v>
      </c>
      <c r="I43" s="2">
        <v>26760</v>
      </c>
      <c r="J43" s="2">
        <v>26861</v>
      </c>
      <c r="K43" s="2">
        <v>26679</v>
      </c>
      <c r="L43" s="2">
        <v>26317</v>
      </c>
      <c r="M43" s="2">
        <v>38610</v>
      </c>
      <c r="N43" s="2">
        <v>28587</v>
      </c>
      <c r="O43" s="2">
        <v>29563</v>
      </c>
      <c r="P43" s="2">
        <v>27985</v>
      </c>
      <c r="Q43" s="2"/>
    </row>
    <row r="44" spans="2:17" x14ac:dyDescent="0.25">
      <c r="B44" s="17" t="s">
        <v>25</v>
      </c>
      <c r="C44" s="17" t="s">
        <v>27</v>
      </c>
      <c r="D44" s="18">
        <v>27016</v>
      </c>
      <c r="E44" s="18">
        <v>27016</v>
      </c>
      <c r="F44" s="18">
        <v>27299</v>
      </c>
      <c r="G44" s="18">
        <v>27024</v>
      </c>
      <c r="H44" s="18">
        <v>26839</v>
      </c>
      <c r="I44" s="18">
        <v>29500</v>
      </c>
      <c r="J44" s="18">
        <v>28847</v>
      </c>
      <c r="K44" s="18">
        <v>27850</v>
      </c>
      <c r="L44" s="18">
        <v>26704</v>
      </c>
      <c r="M44" s="18">
        <v>36506</v>
      </c>
      <c r="N44" s="18">
        <v>31163</v>
      </c>
      <c r="O44" s="18">
        <v>32377</v>
      </c>
      <c r="P44" s="18">
        <v>32051</v>
      </c>
      <c r="Q44" s="18"/>
    </row>
    <row r="45" spans="2:17" x14ac:dyDescent="0.25">
      <c r="B45" s="17" t="s">
        <v>25</v>
      </c>
      <c r="C45" s="17" t="s">
        <v>28</v>
      </c>
      <c r="D45" s="18">
        <v>28493</v>
      </c>
      <c r="E45" s="18">
        <v>28721</v>
      </c>
      <c r="F45" s="18">
        <v>28847</v>
      </c>
      <c r="G45" s="18">
        <v>29007</v>
      </c>
      <c r="H45" s="18">
        <v>28749</v>
      </c>
      <c r="I45" s="18">
        <v>32312</v>
      </c>
      <c r="J45" s="18">
        <v>31528</v>
      </c>
      <c r="K45" s="18">
        <v>29994</v>
      </c>
      <c r="L45" s="18">
        <v>28340</v>
      </c>
      <c r="M45" s="18">
        <v>38389</v>
      </c>
      <c r="N45" s="18">
        <v>33938</v>
      </c>
      <c r="O45" s="18">
        <v>35493</v>
      </c>
      <c r="P45" s="18">
        <v>33785</v>
      </c>
      <c r="Q45" s="18"/>
    </row>
    <row r="46" spans="2:17" x14ac:dyDescent="0.25"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2:17" x14ac:dyDescent="0.25"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2:17" x14ac:dyDescent="0.25">
      <c r="B48" s="20" t="s">
        <v>34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7" x14ac:dyDescent="0.25"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28"/>
      <c r="N49" s="26"/>
      <c r="O49" s="29" t="s">
        <v>37</v>
      </c>
      <c r="P49" s="26"/>
      <c r="Q49" s="27"/>
    </row>
    <row r="50" spans="2:17" x14ac:dyDescent="0.25">
      <c r="B50" s="12" t="s">
        <v>38</v>
      </c>
      <c r="C50" s="14"/>
      <c r="D50" s="14" t="s">
        <v>0</v>
      </c>
      <c r="E50" s="12" t="s">
        <v>1</v>
      </c>
      <c r="F50" s="12" t="s">
        <v>2</v>
      </c>
      <c r="G50" s="12" t="s">
        <v>3</v>
      </c>
      <c r="H50" s="12" t="s">
        <v>4</v>
      </c>
      <c r="I50" s="12" t="s">
        <v>5</v>
      </c>
      <c r="J50" s="12" t="s">
        <v>6</v>
      </c>
      <c r="K50" s="12" t="s">
        <v>7</v>
      </c>
      <c r="L50" s="12" t="s">
        <v>8</v>
      </c>
      <c r="M50" s="12" t="s">
        <v>9</v>
      </c>
      <c r="N50" s="12" t="s">
        <v>10</v>
      </c>
      <c r="O50" s="12" t="s">
        <v>11</v>
      </c>
      <c r="P50" s="12" t="s">
        <v>12</v>
      </c>
      <c r="Q50" s="12" t="s">
        <v>13</v>
      </c>
    </row>
    <row r="51" spans="2:17" x14ac:dyDescent="0.25">
      <c r="B51" s="8"/>
      <c r="C51" s="11" t="s">
        <v>26</v>
      </c>
      <c r="D51" s="2">
        <f>D16</f>
        <v>608575</v>
      </c>
      <c r="E51" s="2">
        <f t="shared" ref="E51:Q51" si="0">E16</f>
        <v>624888</v>
      </c>
      <c r="F51" s="2">
        <f t="shared" si="0"/>
        <v>610608</v>
      </c>
      <c r="G51" s="2">
        <f t="shared" si="0"/>
        <v>608953</v>
      </c>
      <c r="H51" s="2">
        <f t="shared" si="0"/>
        <v>656196</v>
      </c>
      <c r="I51" s="2">
        <f t="shared" si="0"/>
        <v>627071</v>
      </c>
      <c r="J51" s="2">
        <f t="shared" si="0"/>
        <v>659473</v>
      </c>
      <c r="K51" s="2">
        <f t="shared" si="0"/>
        <v>640843</v>
      </c>
      <c r="L51" s="2">
        <f t="shared" si="0"/>
        <v>644515</v>
      </c>
      <c r="M51" s="2">
        <f t="shared" si="0"/>
        <v>746146</v>
      </c>
      <c r="N51" s="2">
        <f t="shared" si="0"/>
        <v>709035</v>
      </c>
      <c r="O51" s="2">
        <f t="shared" si="0"/>
        <v>713499</v>
      </c>
      <c r="P51" s="2">
        <f t="shared" si="0"/>
        <v>660600</v>
      </c>
      <c r="Q51" s="2">
        <f t="shared" si="0"/>
        <v>534492</v>
      </c>
    </row>
    <row r="52" spans="2:17" x14ac:dyDescent="0.25">
      <c r="B52" s="9"/>
      <c r="C52" s="7" t="s">
        <v>27</v>
      </c>
      <c r="D52" s="2">
        <f>SUMIF(C22:C45, "Uomini", D22:D45)</f>
        <v>295824</v>
      </c>
      <c r="E52" s="2">
        <f>SUMIF(C22:C45, "Uomini", E22:E45)</f>
        <v>301657</v>
      </c>
      <c r="F52" s="2">
        <f>SUMIF(C22:C45, "Uomini", F22:F45)</f>
        <v>296189</v>
      </c>
      <c r="G52" s="2">
        <f>SUMIF(C22:C45, "Uomini", G22:G45)</f>
        <v>295108</v>
      </c>
      <c r="H52" s="2">
        <f>SUMIF(C22:C45, "Uomini", H22:H45)</f>
        <v>312713</v>
      </c>
      <c r="I52" s="2">
        <f>SUMIF(C22:C45, "Uomini", I22:I45)</f>
        <v>302288</v>
      </c>
      <c r="J52" s="2">
        <f>SUMIF(C22:C45, "Uomini", J22:J45)</f>
        <v>315153</v>
      </c>
      <c r="K52" s="2">
        <f>SUMIF(C22:C45, "Uomini", K22:K45)</f>
        <v>307143</v>
      </c>
      <c r="L52" s="2">
        <f>SUMIF(C22:C45, "Uomini", L22:L45)</f>
        <v>309370</v>
      </c>
      <c r="M52" s="2">
        <f>SUMIF(C22:C45, "Uomini", M22:M45)</f>
        <v>363340</v>
      </c>
      <c r="N52" s="2">
        <f>SUMIF(C22:C45, "Uomini", N22:N45)</f>
        <v>345507</v>
      </c>
      <c r="O52" s="2">
        <f>SUMIF(C22:C45, "Uomini", O22:O45)</f>
        <v>341638</v>
      </c>
      <c r="P52" s="2">
        <f>SUMIF(C22:C45, "Uomini", P22:P45)</f>
        <v>317689</v>
      </c>
      <c r="Q52" s="2">
        <f>SUMIF(C22:C45, "Uomini", Q22:Q45)</f>
        <v>257080</v>
      </c>
    </row>
    <row r="53" spans="2:17" x14ac:dyDescent="0.25">
      <c r="B53" s="9"/>
      <c r="C53" s="7" t="s">
        <v>28</v>
      </c>
      <c r="D53" s="2">
        <f>SUMIF(C23:C50, "Donne", D23:D50)</f>
        <v>312751</v>
      </c>
      <c r="E53" s="2">
        <f>SUMIF(C23:C50, "Donne", E23:E50)</f>
        <v>323231</v>
      </c>
      <c r="F53" s="2">
        <f>SUMIF(C23:C50, "Donne", F23:F50)</f>
        <v>314419</v>
      </c>
      <c r="G53" s="2">
        <f>SUMIF(C23:C50, "Donne", G23:G50)</f>
        <v>313845</v>
      </c>
      <c r="H53" s="2">
        <f>SUMIF(C23:C50, "Donne", H23:H50)</f>
        <v>343483</v>
      </c>
      <c r="I53" s="2">
        <f>SUMIF(C23:C50, "Donne", I23:I50)</f>
        <v>324783</v>
      </c>
      <c r="J53" s="2">
        <f>SUMIF(C23:C50, "Donne", J23:J50)</f>
        <v>344320</v>
      </c>
      <c r="K53" s="2">
        <f>SUMIF(C23:C50, "Donne", K23:K50)</f>
        <v>333700</v>
      </c>
      <c r="L53" s="2">
        <f>SUMIF(C23:C50, "Donne", L23:L50)</f>
        <v>335145</v>
      </c>
      <c r="M53" s="2">
        <f>SUMIF(C23:C50, "Donne", M23:M50)</f>
        <v>382806</v>
      </c>
      <c r="N53" s="2">
        <f>SUMIF(C23:C50, "Donne", N23:N50)</f>
        <v>363528</v>
      </c>
      <c r="O53" s="2">
        <f>SUMIF(C23:C50, "Donne", O23:O50)</f>
        <v>371861</v>
      </c>
      <c r="P53" s="2">
        <f>SUMIF(C23:C50, "Donne", P23:P50)</f>
        <v>342911</v>
      </c>
      <c r="Q53" s="2">
        <f>SUMIF(C23:C50, "Donne", Q23:Q50)</f>
        <v>277412</v>
      </c>
    </row>
    <row r="54" spans="2:17" x14ac:dyDescent="0.25">
      <c r="B54" s="9"/>
      <c r="C54" s="22" t="s">
        <v>29</v>
      </c>
      <c r="D54" s="16">
        <f>D53-D52</f>
        <v>16927</v>
      </c>
      <c r="E54" s="16">
        <f>E53-E52</f>
        <v>21574</v>
      </c>
      <c r="F54" s="16">
        <f>F53-F52</f>
        <v>18230</v>
      </c>
      <c r="G54" s="16">
        <f>G53-G52</f>
        <v>18737</v>
      </c>
      <c r="H54" s="16">
        <f>H53-H52</f>
        <v>30770</v>
      </c>
      <c r="I54" s="16">
        <f>I53-I52</f>
        <v>22495</v>
      </c>
      <c r="J54" s="16">
        <f>J53-J52</f>
        <v>29167</v>
      </c>
      <c r="K54" s="16">
        <f>K53-K52</f>
        <v>26557</v>
      </c>
      <c r="L54" s="16">
        <f>L53-L52</f>
        <v>25775</v>
      </c>
      <c r="M54" s="16">
        <f>M53-M52</f>
        <v>19466</v>
      </c>
      <c r="N54" s="16">
        <f>N53-N52</f>
        <v>18021</v>
      </c>
      <c r="O54" s="16">
        <f>O53-O52</f>
        <v>30223</v>
      </c>
      <c r="P54" s="16">
        <f>P53-P52</f>
        <v>25222</v>
      </c>
      <c r="Q54" s="16">
        <f>Q53-Q52</f>
        <v>20332</v>
      </c>
    </row>
    <row r="55" spans="2:17" x14ac:dyDescent="0.25">
      <c r="B55" s="10"/>
      <c r="C55" s="22" t="s">
        <v>30</v>
      </c>
      <c r="D55" s="23">
        <f>ABS(100-(100*(D53/D52)))</f>
        <v>5.7219833414462755</v>
      </c>
      <c r="E55" s="23">
        <f t="shared" ref="E55:Q55" si="1">ABS(100-(100*(E53/E52)))</f>
        <v>7.1518313846520982</v>
      </c>
      <c r="F55" s="23">
        <f t="shared" si="1"/>
        <v>6.1548538264418937</v>
      </c>
      <c r="G55" s="23">
        <f t="shared" si="1"/>
        <v>6.3492009704921628</v>
      </c>
      <c r="H55" s="23">
        <f t="shared" si="1"/>
        <v>9.8396932650705224</v>
      </c>
      <c r="I55" s="23">
        <f t="shared" si="1"/>
        <v>7.4415788916529948</v>
      </c>
      <c r="J55" s="23">
        <f t="shared" si="1"/>
        <v>9.2548698568631664</v>
      </c>
      <c r="K55" s="23">
        <f t="shared" si="1"/>
        <v>8.646461094669263</v>
      </c>
      <c r="L55" s="23">
        <f t="shared" si="1"/>
        <v>8.33144778097423</v>
      </c>
      <c r="M55" s="23">
        <f t="shared" si="1"/>
        <v>5.3575163758463162</v>
      </c>
      <c r="N55" s="23">
        <f t="shared" si="1"/>
        <v>5.2158132830883375</v>
      </c>
      <c r="O55" s="23">
        <f t="shared" si="1"/>
        <v>8.8464983403485604</v>
      </c>
      <c r="P55" s="23">
        <f t="shared" si="1"/>
        <v>7.939210989363815</v>
      </c>
      <c r="Q55" s="23">
        <f t="shared" si="1"/>
        <v>7.908822156527151</v>
      </c>
    </row>
    <row r="56" spans="2:17" x14ac:dyDescent="0.25">
      <c r="B56" s="4"/>
      <c r="C56" s="3"/>
      <c r="D56" s="5"/>
      <c r="E56" s="5"/>
      <c r="F56" s="5"/>
      <c r="G56" s="5"/>
      <c r="H56" s="5"/>
      <c r="I56" s="5"/>
      <c r="J56" s="5"/>
      <c r="K56" s="5"/>
      <c r="L56" s="6"/>
      <c r="M56" s="6"/>
      <c r="N56" s="6"/>
      <c r="O56" s="6"/>
      <c r="P56" s="6"/>
      <c r="Q56" s="6"/>
    </row>
    <row r="57" spans="2:17" x14ac:dyDescent="0.25">
      <c r="B57" s="4"/>
      <c r="C57" s="3"/>
      <c r="D57" s="5"/>
      <c r="E57" s="5"/>
      <c r="F57" s="5"/>
      <c r="G57" s="5"/>
      <c r="H57" s="5"/>
      <c r="I57" s="5"/>
      <c r="J57" s="5"/>
      <c r="K57" s="5"/>
      <c r="L57" s="6"/>
      <c r="M57" s="6"/>
      <c r="N57" s="6"/>
      <c r="O57" s="6"/>
      <c r="P57" s="6"/>
      <c r="Q57" s="6"/>
    </row>
    <row r="58" spans="2:17" x14ac:dyDescent="0.25">
      <c r="B58" s="20" t="s">
        <v>35</v>
      </c>
      <c r="C58" s="3"/>
      <c r="D58" s="5"/>
      <c r="E58" s="5"/>
      <c r="F58" s="5"/>
      <c r="G58" s="5"/>
      <c r="H58" s="5"/>
      <c r="I58" s="5"/>
      <c r="J58" s="5"/>
      <c r="K58" s="5"/>
      <c r="L58" s="6"/>
      <c r="M58" s="6"/>
      <c r="N58" s="6"/>
      <c r="O58" s="6"/>
      <c r="P58" s="6"/>
      <c r="Q58" s="6"/>
    </row>
    <row r="59" spans="2:17" x14ac:dyDescent="0.25">
      <c r="B59" s="4"/>
      <c r="C59" s="3"/>
      <c r="D59" s="5"/>
      <c r="E59" s="5"/>
      <c r="F59" s="5"/>
      <c r="G59" s="5"/>
      <c r="H59" s="5"/>
      <c r="I59" s="5"/>
      <c r="J59" s="5"/>
      <c r="K59" s="5"/>
      <c r="L59" s="6"/>
      <c r="M59" s="28"/>
      <c r="N59" s="26"/>
      <c r="O59" s="29" t="s">
        <v>37</v>
      </c>
      <c r="P59" s="26"/>
      <c r="Q59" s="27"/>
    </row>
    <row r="60" spans="2:17" x14ac:dyDescent="0.25">
      <c r="B60" s="12" t="s">
        <v>31</v>
      </c>
      <c r="C60" s="14"/>
      <c r="D60" s="14" t="s">
        <v>0</v>
      </c>
      <c r="E60" s="12" t="s">
        <v>1</v>
      </c>
      <c r="F60" s="12" t="s">
        <v>2</v>
      </c>
      <c r="G60" s="12" t="s">
        <v>3</v>
      </c>
      <c r="H60" s="12" t="s">
        <v>4</v>
      </c>
      <c r="I60" s="12" t="s">
        <v>5</v>
      </c>
      <c r="J60" s="12" t="s">
        <v>6</v>
      </c>
      <c r="K60" s="12" t="s">
        <v>7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2:17" x14ac:dyDescent="0.25">
      <c r="B61" s="8"/>
      <c r="C61" s="11" t="s">
        <v>26</v>
      </c>
      <c r="D61" s="2"/>
      <c r="E61" s="2"/>
      <c r="F61" s="2"/>
      <c r="G61" s="2"/>
      <c r="H61" s="2"/>
      <c r="I61" s="2"/>
      <c r="J61" s="2"/>
      <c r="K61" s="2"/>
      <c r="L61" s="2">
        <f>SUM(L62:L63)</f>
        <v>59816673</v>
      </c>
      <c r="M61" s="2">
        <f t="shared" ref="M61:Q61" si="2">SUM(M62:M63)</f>
        <v>59641488</v>
      </c>
      <c r="N61" s="2">
        <f t="shared" si="2"/>
        <v>59236213</v>
      </c>
      <c r="O61" s="2">
        <f t="shared" si="2"/>
        <v>59030133</v>
      </c>
      <c r="P61" s="2">
        <f t="shared" si="2"/>
        <v>58997201</v>
      </c>
      <c r="Q61" s="2">
        <f t="shared" si="2"/>
        <v>58989749</v>
      </c>
    </row>
    <row r="62" spans="2:17" x14ac:dyDescent="0.25">
      <c r="B62" s="9"/>
      <c r="C62" s="7" t="s">
        <v>27</v>
      </c>
      <c r="D62" s="1"/>
      <c r="E62" s="1"/>
      <c r="F62" s="1"/>
      <c r="G62" s="1"/>
      <c r="H62" s="1"/>
      <c r="I62" s="1"/>
      <c r="J62" s="1"/>
      <c r="K62" s="1"/>
      <c r="L62" s="2">
        <v>29131195</v>
      </c>
      <c r="M62" s="2">
        <v>29050096</v>
      </c>
      <c r="N62" s="2">
        <v>28866226</v>
      </c>
      <c r="O62" s="2">
        <v>28818956</v>
      </c>
      <c r="P62" s="2">
        <v>28814832</v>
      </c>
      <c r="Q62" s="2">
        <v>28851041</v>
      </c>
    </row>
    <row r="63" spans="2:17" x14ac:dyDescent="0.25">
      <c r="B63" s="9"/>
      <c r="C63" s="7" t="s">
        <v>28</v>
      </c>
      <c r="D63" s="1"/>
      <c r="E63" s="1"/>
      <c r="F63" s="1"/>
      <c r="G63" s="1"/>
      <c r="H63" s="1"/>
      <c r="I63" s="1"/>
      <c r="J63" s="1"/>
      <c r="K63" s="1"/>
      <c r="L63" s="2">
        <v>30685478</v>
      </c>
      <c r="M63" s="2">
        <v>30591392</v>
      </c>
      <c r="N63" s="2">
        <v>30369987</v>
      </c>
      <c r="O63" s="2">
        <v>30211177</v>
      </c>
      <c r="P63" s="2">
        <v>30182369</v>
      </c>
      <c r="Q63" s="2">
        <v>30138708</v>
      </c>
    </row>
    <row r="64" spans="2:17" x14ac:dyDescent="0.25">
      <c r="B64" s="9"/>
      <c r="C64" s="22" t="s">
        <v>29</v>
      </c>
      <c r="D64" s="15"/>
      <c r="E64" s="15"/>
      <c r="F64" s="15"/>
      <c r="G64" s="15"/>
      <c r="H64" s="15"/>
      <c r="I64" s="15"/>
      <c r="J64" s="15"/>
      <c r="K64" s="15"/>
      <c r="L64" s="16">
        <f t="shared" ref="L64:Q64" si="3">L63-L62</f>
        <v>1554283</v>
      </c>
      <c r="M64" s="16">
        <f t="shared" si="3"/>
        <v>1541296</v>
      </c>
      <c r="N64" s="16">
        <f t="shared" si="3"/>
        <v>1503761</v>
      </c>
      <c r="O64" s="16">
        <f t="shared" si="3"/>
        <v>1392221</v>
      </c>
      <c r="P64" s="16">
        <f t="shared" si="3"/>
        <v>1367537</v>
      </c>
      <c r="Q64" s="16">
        <f t="shared" si="3"/>
        <v>1287667</v>
      </c>
    </row>
    <row r="65" spans="2:17" x14ac:dyDescent="0.25">
      <c r="B65" s="10"/>
      <c r="C65" s="22" t="s">
        <v>30</v>
      </c>
      <c r="D65" s="15"/>
      <c r="E65" s="15"/>
      <c r="F65" s="15"/>
      <c r="G65" s="15"/>
      <c r="H65" s="32"/>
      <c r="I65" s="32"/>
      <c r="J65" s="32"/>
      <c r="K65" s="32"/>
      <c r="L65" s="33">
        <f>ABS(100-(100*(L63/L62)))</f>
        <v>5.3354591186526932</v>
      </c>
      <c r="M65" s="33">
        <f t="shared" ref="M65:Q65" si="4">ABS(100-(100*(M63/M62)))</f>
        <v>5.3056485596467411</v>
      </c>
      <c r="N65" s="33">
        <f t="shared" si="4"/>
        <v>5.2094132430058551</v>
      </c>
      <c r="O65" s="33">
        <f t="shared" si="4"/>
        <v>4.8309210090747143</v>
      </c>
      <c r="P65" s="33">
        <f t="shared" si="4"/>
        <v>4.7459481977892466</v>
      </c>
      <c r="Q65" s="33">
        <f t="shared" si="4"/>
        <v>4.4631561128071695</v>
      </c>
    </row>
    <row r="66" spans="2:17" x14ac:dyDescent="0.25">
      <c r="B66" s="21" t="s">
        <v>36</v>
      </c>
      <c r="H66" s="30" t="s">
        <v>39</v>
      </c>
      <c r="I66" s="31"/>
      <c r="J66" s="31"/>
      <c r="K66" s="31"/>
      <c r="L66" s="7"/>
      <c r="M66" s="2">
        <f>M62-L62</f>
        <v>-81099</v>
      </c>
      <c r="N66" s="2">
        <f t="shared" ref="N66:Q66" si="5">N62-M62</f>
        <v>-183870</v>
      </c>
      <c r="O66" s="2">
        <f t="shared" si="5"/>
        <v>-47270</v>
      </c>
      <c r="P66" s="2">
        <f t="shared" si="5"/>
        <v>-4124</v>
      </c>
      <c r="Q66" s="2">
        <f t="shared" si="5"/>
        <v>36209</v>
      </c>
    </row>
    <row r="67" spans="2:17" x14ac:dyDescent="0.25">
      <c r="H67" s="30" t="s">
        <v>40</v>
      </c>
      <c r="I67" s="31"/>
      <c r="J67" s="31"/>
      <c r="K67" s="31"/>
      <c r="L67" s="7"/>
      <c r="M67" s="2">
        <f>M63-L63</f>
        <v>-94086</v>
      </c>
      <c r="N67" s="2">
        <f t="shared" ref="N67:Q67" si="6">N63-M63</f>
        <v>-221405</v>
      </c>
      <c r="O67" s="2">
        <f t="shared" si="6"/>
        <v>-158810</v>
      </c>
      <c r="P67" s="2">
        <f t="shared" si="6"/>
        <v>-28808</v>
      </c>
      <c r="Q67" s="2">
        <f t="shared" si="6"/>
        <v>-43661</v>
      </c>
    </row>
    <row r="68" spans="2:17" x14ac:dyDescent="0.25">
      <c r="H68" s="4"/>
      <c r="I68" s="4"/>
      <c r="J68" s="4"/>
      <c r="K68" s="4"/>
      <c r="L68" s="4"/>
      <c r="M68" s="4"/>
      <c r="N68" s="4"/>
      <c r="O68" s="4"/>
      <c r="P68" s="4"/>
      <c r="Q68" s="4"/>
    </row>
    <row r="71" spans="2:17" x14ac:dyDescent="0.25">
      <c r="H71" s="24"/>
      <c r="I71" s="24"/>
      <c r="L71" s="24"/>
      <c r="N71" s="24"/>
    </row>
    <row r="74" spans="2:17" x14ac:dyDescent="0.25">
      <c r="I74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</dc:creator>
  <cp:lastModifiedBy>Stefano</cp:lastModifiedBy>
  <dcterms:created xsi:type="dcterms:W3CDTF">2024-12-22T02:15:43Z</dcterms:created>
  <dcterms:modified xsi:type="dcterms:W3CDTF">2024-12-25T01:28:57Z</dcterms:modified>
</cp:coreProperties>
</file>